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kaHubáčková\Desktop\"/>
    </mc:Choice>
  </mc:AlternateContent>
  <bookViews>
    <workbookView xWindow="0" yWindow="0" windowWidth="28800" windowHeight="11475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5" i="1" l="1"/>
  <c r="C134" i="1"/>
  <c r="C133" i="1"/>
  <c r="C132" i="1"/>
  <c r="C131" i="1"/>
  <c r="C130" i="1"/>
  <c r="C129" i="1"/>
  <c r="C128" i="1"/>
  <c r="C136" i="1" s="1"/>
  <c r="C126" i="1"/>
  <c r="C127" i="1" s="1"/>
  <c r="C124" i="1"/>
  <c r="C125" i="1" s="1"/>
  <c r="C123" i="1"/>
  <c r="C122" i="1"/>
  <c r="C121" i="1"/>
  <c r="C120" i="1"/>
  <c r="C118" i="1"/>
  <c r="C119" i="1" s="1"/>
  <c r="C116" i="1"/>
  <c r="C115" i="1"/>
  <c r="C117" i="1" s="1"/>
  <c r="C113" i="1"/>
  <c r="C112" i="1"/>
  <c r="C111" i="1"/>
  <c r="C110" i="1"/>
  <c r="C114" i="1" s="1"/>
  <c r="C106" i="1"/>
  <c r="C105" i="1"/>
  <c r="C104" i="1"/>
  <c r="C103" i="1"/>
  <c r="C107" i="1" s="1"/>
  <c r="C102" i="1"/>
  <c r="C101" i="1"/>
  <c r="C100" i="1"/>
  <c r="C98" i="1"/>
  <c r="C97" i="1"/>
  <c r="C96" i="1"/>
  <c r="C95" i="1"/>
  <c r="C94" i="1"/>
  <c r="C93" i="1"/>
  <c r="C99" i="1" s="1"/>
  <c r="C91" i="1"/>
  <c r="C92" i="1" s="1"/>
  <c r="C90" i="1"/>
  <c r="C87" i="1"/>
  <c r="C86" i="1"/>
  <c r="C85" i="1"/>
  <c r="C84" i="1"/>
  <c r="C83" i="1"/>
  <c r="C82" i="1"/>
  <c r="C81" i="1"/>
  <c r="C80" i="1"/>
  <c r="C79" i="1"/>
  <c r="C78" i="1"/>
  <c r="C77" i="1"/>
  <c r="C88" i="1" s="1"/>
  <c r="C76" i="1"/>
  <c r="C75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74" i="1" s="1"/>
  <c r="C58" i="1"/>
  <c r="C57" i="1"/>
  <c r="C56" i="1"/>
  <c r="C55" i="1"/>
  <c r="C54" i="1"/>
  <c r="C53" i="1"/>
  <c r="C52" i="1"/>
  <c r="C51" i="1"/>
  <c r="C50" i="1"/>
  <c r="C49" i="1"/>
  <c r="C48" i="1"/>
  <c r="C59" i="1" s="1"/>
  <c r="C46" i="1"/>
  <c r="C45" i="1"/>
  <c r="C44" i="1"/>
  <c r="C43" i="1"/>
  <c r="C42" i="1"/>
  <c r="C41" i="1"/>
  <c r="C40" i="1"/>
  <c r="C39" i="1"/>
  <c r="C38" i="1"/>
  <c r="C37" i="1"/>
  <c r="C36" i="1"/>
  <c r="C34" i="1"/>
  <c r="C32" i="1"/>
  <c r="C47" i="1" s="1"/>
  <c r="C31" i="1"/>
  <c r="C30" i="1"/>
  <c r="C28" i="1"/>
  <c r="C27" i="1"/>
  <c r="C26" i="1"/>
  <c r="C25" i="1"/>
  <c r="C29" i="1" s="1"/>
  <c r="C23" i="1"/>
  <c r="C22" i="1"/>
  <c r="C24" i="1" s="1"/>
  <c r="C20" i="1"/>
  <c r="C19" i="1"/>
  <c r="C18" i="1"/>
  <c r="C17" i="1"/>
  <c r="C16" i="1"/>
  <c r="C21" i="1" s="1"/>
  <c r="C14" i="1"/>
  <c r="C13" i="1"/>
  <c r="C12" i="1"/>
  <c r="C11" i="1"/>
  <c r="C10" i="1"/>
  <c r="C9" i="1"/>
  <c r="C8" i="1"/>
  <c r="C7" i="1"/>
  <c r="C15" i="1" s="1"/>
  <c r="C6" i="1"/>
  <c r="C5" i="1"/>
  <c r="C4" i="1"/>
  <c r="C3" i="1"/>
  <c r="C2" i="1"/>
  <c r="C137" i="1" l="1"/>
  <c r="C108" i="1"/>
  <c r="C139" i="1" l="1"/>
</calcChain>
</file>

<file path=xl/sharedStrings.xml><?xml version="1.0" encoding="utf-8"?>
<sst xmlns="http://schemas.openxmlformats.org/spreadsheetml/2006/main" count="153" uniqueCount="139">
  <si>
    <t>Č. položky</t>
  </si>
  <si>
    <t>Položka</t>
  </si>
  <si>
    <t>UR</t>
  </si>
  <si>
    <t>Sp. materiál VHČ</t>
  </si>
  <si>
    <t>Materiál na skladě</t>
  </si>
  <si>
    <t>DDHM do 3000 Kč - seznamy</t>
  </si>
  <si>
    <t>*50104</t>
  </si>
  <si>
    <t>DDHM do 3000 Kč - sbírky</t>
  </si>
  <si>
    <t>Potraviny</t>
  </si>
  <si>
    <t>RP další cizí jazyk</t>
  </si>
  <si>
    <t>Spotřební materiál</t>
  </si>
  <si>
    <t>*50116</t>
  </si>
  <si>
    <t>Učebnice posk. žákům zdarma</t>
  </si>
  <si>
    <t>*50117</t>
  </si>
  <si>
    <t>Brožury neevidované</t>
  </si>
  <si>
    <t>*50119</t>
  </si>
  <si>
    <t>Časopisy</t>
  </si>
  <si>
    <t>Pohonné hmoty</t>
  </si>
  <si>
    <t>nevrácené čipy</t>
  </si>
  <si>
    <t>Spotřeba materiálu</t>
  </si>
  <si>
    <t>Energie VHČ</t>
  </si>
  <si>
    <t>Elektrická energie</t>
  </si>
  <si>
    <t>Vodné a stočné</t>
  </si>
  <si>
    <t>Plyn</t>
  </si>
  <si>
    <t>Spotřeba energie</t>
  </si>
  <si>
    <t>Opravy a udržování</t>
  </si>
  <si>
    <t>Oprava vchodových dveří</t>
  </si>
  <si>
    <t>Cestovné ostatní</t>
  </si>
  <si>
    <t>*51220</t>
  </si>
  <si>
    <t>Cest. na vzdělávání ped. prac.</t>
  </si>
  <si>
    <t>Cestovné OP VK</t>
  </si>
  <si>
    <t>Cestovné při školních akcích</t>
  </si>
  <si>
    <t>Cestovné</t>
  </si>
  <si>
    <t>Náklady na reprezentaci</t>
  </si>
  <si>
    <t>Služby VHČ</t>
  </si>
  <si>
    <t>Nájemné</t>
  </si>
  <si>
    <t>Licence Microsoft</t>
  </si>
  <si>
    <t>Dokumentace CH</t>
  </si>
  <si>
    <t>Programové vybavení</t>
  </si>
  <si>
    <t>Licence</t>
  </si>
  <si>
    <t>Internet</t>
  </si>
  <si>
    <t>Ostatní služby</t>
  </si>
  <si>
    <t>Telefonní poplatky</t>
  </si>
  <si>
    <t>Spotřeba cenin</t>
  </si>
  <si>
    <t>Poplatky bance</t>
  </si>
  <si>
    <t>Služby projekt OPVK</t>
  </si>
  <si>
    <t>SW projekt OPVK</t>
  </si>
  <si>
    <t>Mzdy VHČ</t>
  </si>
  <si>
    <t>*52110</t>
  </si>
  <si>
    <t>Prostředky na platy ped.</t>
  </si>
  <si>
    <t>*52111</t>
  </si>
  <si>
    <t>Prostředky na OOP ped.</t>
  </si>
  <si>
    <t>Prostředky na platy VHČ</t>
  </si>
  <si>
    <t>*52116</t>
  </si>
  <si>
    <t>Nemocenská do 14 dní</t>
  </si>
  <si>
    <t>Dohody projekt OPVK</t>
  </si>
  <si>
    <t>Mzdy Excelence</t>
  </si>
  <si>
    <t>RP zvýšení platů PP</t>
  </si>
  <si>
    <t>Fond odměn</t>
  </si>
  <si>
    <t>RP Zvýšení platů prac. reg. Š</t>
  </si>
  <si>
    <t>Mzdové náklady</t>
  </si>
  <si>
    <t>Pojištění VHČ</t>
  </si>
  <si>
    <t>*52410</t>
  </si>
  <si>
    <t>Poj. na zdrav. poj. 9%</t>
  </si>
  <si>
    <t>Poj. na zdrav. poj. 9% VHČ</t>
  </si>
  <si>
    <t>zdr. poj. Excelence</t>
  </si>
  <si>
    <t>*52420</t>
  </si>
  <si>
    <t>Poj. na soc. poj. 25%</t>
  </si>
  <si>
    <t>Poj. na soc. poj. 25% VHČ</t>
  </si>
  <si>
    <t>Poj. na zdrav. poj. 9% FO</t>
  </si>
  <si>
    <t>Poj. na soc. poj. 25% FO</t>
  </si>
  <si>
    <t>Poj. na soc. poj. 25% Exc</t>
  </si>
  <si>
    <t>RP zvýšení platů PP zdr.</t>
  </si>
  <si>
    <t>RP zvýšení platů PP soc</t>
  </si>
  <si>
    <t>RP zvýš. Pl. Prac reg. Š. zdr</t>
  </si>
  <si>
    <t>RP zvýš. Pl. Prac reg. Š. soc</t>
  </si>
  <si>
    <t>Zákonné sociální pojištění</t>
  </si>
  <si>
    <t>*52535</t>
  </si>
  <si>
    <t>Pojištění org. - mzdy 0,42%</t>
  </si>
  <si>
    <t>Jiné sociální pojištění</t>
  </si>
  <si>
    <t>FKSP VHČ</t>
  </si>
  <si>
    <t>*52710</t>
  </si>
  <si>
    <t>FKSP 1,5 %</t>
  </si>
  <si>
    <t>vzdělávání, semináře neped.</t>
  </si>
  <si>
    <t>Školení OPVK</t>
  </si>
  <si>
    <t>FKSP 1,5% VHČ</t>
  </si>
  <si>
    <t>FKSP Excelence</t>
  </si>
  <si>
    <t>*52730</t>
  </si>
  <si>
    <t>ochranné pomůcky</t>
  </si>
  <si>
    <t>*52740</t>
  </si>
  <si>
    <t>Vzdělávání, semináře ped.</t>
  </si>
  <si>
    <t>RP zvýšení platů prac. Reg. Š.</t>
  </si>
  <si>
    <t>Zákonné sociální náklady</t>
  </si>
  <si>
    <t>Jiné sociální náklady</t>
  </si>
  <si>
    <t>Smluvní pokuty</t>
  </si>
  <si>
    <t>Státní maturity</t>
  </si>
  <si>
    <t>Ostatní náklady</t>
  </si>
  <si>
    <t>Stipendia</t>
  </si>
  <si>
    <t>Startovné</t>
  </si>
  <si>
    <t>Spoluúčast na odšk. úrazů</t>
  </si>
  <si>
    <t>Odvod za ZPS</t>
  </si>
  <si>
    <t>Ostatní náklady z činnosti</t>
  </si>
  <si>
    <t>Odpisy budovy</t>
  </si>
  <si>
    <t>Odpisy ostatní</t>
  </si>
  <si>
    <t>Odpisy dlouh.majetku</t>
  </si>
  <si>
    <t>DDHM nad 3000 Kč- seznamy</t>
  </si>
  <si>
    <t>*55814</t>
  </si>
  <si>
    <t>DDHM nad 3000 Kč - sbírky</t>
  </si>
  <si>
    <t>Projekt OPVK seznamy</t>
  </si>
  <si>
    <t>Projekt OPVK sbírky</t>
  </si>
  <si>
    <t>Ostatní finanční náklady</t>
  </si>
  <si>
    <t>Náklady</t>
  </si>
  <si>
    <t>Tržby jídelna</t>
  </si>
  <si>
    <t>Tržby škola</t>
  </si>
  <si>
    <t>Nevrácené čipy</t>
  </si>
  <si>
    <t>Tržby VHČ</t>
  </si>
  <si>
    <t>Výnosy z prodeje služeb</t>
  </si>
  <si>
    <t>Výn. z pronájmu m2</t>
  </si>
  <si>
    <t>Výn. z pronájmu en.</t>
  </si>
  <si>
    <t>Výnosy z pronájmu</t>
  </si>
  <si>
    <t>Zúčtování fondů</t>
  </si>
  <si>
    <t xml:space="preserve">Čerpání fondů </t>
  </si>
  <si>
    <t>Školní akce</t>
  </si>
  <si>
    <t>Ostatní výnosy</t>
  </si>
  <si>
    <t>Výnosy z automatů</t>
  </si>
  <si>
    <t>Ostatní výnosy z činnosti</t>
  </si>
  <si>
    <t>Úroky z účtu</t>
  </si>
  <si>
    <t>Úroky</t>
  </si>
  <si>
    <t>Kurzové zisky</t>
  </si>
  <si>
    <t>Výnosy z trans. provozní</t>
  </si>
  <si>
    <t>Neinvestiční dotace</t>
  </si>
  <si>
    <t>Výnosy z trans. přímé</t>
  </si>
  <si>
    <t>Excelence</t>
  </si>
  <si>
    <t>Další Jazyk</t>
  </si>
  <si>
    <t>RP Zvýšení platů prac.r.š.</t>
  </si>
  <si>
    <t>Výnosy z trans. OP VK</t>
  </si>
  <si>
    <t>Výnosy z transferů</t>
  </si>
  <si>
    <t>Výnosy</t>
  </si>
  <si>
    <t>Hosp. výsledek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</si>
</sst>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0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kaHub&#225;&#269;kov&#225;/Documents/Excel/Mzdy/Zal2017/Rozpo&#269;et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g"/>
      <sheetName val="Rozpš"/>
      <sheetName val="Rozpočet"/>
      <sheetName val="El.g."/>
      <sheetName val="El.š."/>
      <sheetName val="Plyn s"/>
      <sheetName val="Plyn š. s"/>
      <sheetName val="Voda g."/>
      <sheetName val="Voda š."/>
    </sheetNames>
    <sheetDataSet>
      <sheetData sheetId="0">
        <row r="3">
          <cell r="C3">
            <v>50</v>
          </cell>
        </row>
        <row r="4">
          <cell r="C4">
            <v>23.5</v>
          </cell>
        </row>
        <row r="5">
          <cell r="C5">
            <v>20</v>
          </cell>
        </row>
        <row r="8">
          <cell r="C8">
            <v>171.2</v>
          </cell>
        </row>
        <row r="9">
          <cell r="C9">
            <v>20</v>
          </cell>
        </row>
        <row r="10">
          <cell r="C10">
            <v>5</v>
          </cell>
        </row>
        <row r="11">
          <cell r="C11">
            <v>30</v>
          </cell>
        </row>
        <row r="12">
          <cell r="C12">
            <v>8</v>
          </cell>
        </row>
        <row r="13">
          <cell r="C13">
            <v>0</v>
          </cell>
        </row>
        <row r="14">
          <cell r="C14">
            <v>0</v>
          </cell>
        </row>
        <row r="16">
          <cell r="C16">
            <v>0</v>
          </cell>
        </row>
        <row r="17">
          <cell r="C17">
            <v>190</v>
          </cell>
        </row>
        <row r="18">
          <cell r="C18">
            <v>130</v>
          </cell>
        </row>
        <row r="19">
          <cell r="C19">
            <v>420</v>
          </cell>
        </row>
        <row r="20">
          <cell r="C20">
            <v>0</v>
          </cell>
        </row>
        <row r="22">
          <cell r="C22">
            <v>400</v>
          </cell>
        </row>
        <row r="25">
          <cell r="C25">
            <v>11</v>
          </cell>
        </row>
        <row r="26">
          <cell r="C26">
            <v>6</v>
          </cell>
        </row>
        <row r="27">
          <cell r="C27">
            <v>0</v>
          </cell>
        </row>
        <row r="28">
          <cell r="C28">
            <v>26.5</v>
          </cell>
        </row>
        <row r="30">
          <cell r="C30">
            <v>2</v>
          </cell>
        </row>
        <row r="32">
          <cell r="C32">
            <v>0</v>
          </cell>
        </row>
        <row r="36">
          <cell r="C36">
            <v>40</v>
          </cell>
        </row>
        <row r="37">
          <cell r="C37">
            <v>44.1</v>
          </cell>
        </row>
        <row r="38">
          <cell r="C38">
            <v>38</v>
          </cell>
        </row>
        <row r="39">
          <cell r="C39">
            <v>320</v>
          </cell>
        </row>
        <row r="40">
          <cell r="C40">
            <v>17</v>
          </cell>
        </row>
        <row r="41">
          <cell r="C41">
            <v>10</v>
          </cell>
        </row>
        <row r="42">
          <cell r="C42">
            <v>15</v>
          </cell>
        </row>
        <row r="46">
          <cell r="C46">
            <v>0</v>
          </cell>
        </row>
        <row r="49">
          <cell r="C49">
            <v>10542.1</v>
          </cell>
        </row>
        <row r="50">
          <cell r="C50">
            <v>55</v>
          </cell>
        </row>
        <row r="52">
          <cell r="C52">
            <v>42.4</v>
          </cell>
        </row>
        <row r="56">
          <cell r="C56">
            <v>14</v>
          </cell>
        </row>
        <row r="57">
          <cell r="C57">
            <v>0</v>
          </cell>
        </row>
        <row r="58">
          <cell r="C58">
            <v>0</v>
          </cell>
        </row>
        <row r="61">
          <cell r="C61">
            <v>953.73</v>
          </cell>
        </row>
        <row r="64">
          <cell r="C64">
            <v>2649.27</v>
          </cell>
        </row>
        <row r="66">
          <cell r="C66">
            <v>1.26</v>
          </cell>
        </row>
        <row r="67">
          <cell r="C67">
            <v>3.5</v>
          </cell>
        </row>
        <row r="73">
          <cell r="C73">
            <v>0</v>
          </cell>
        </row>
        <row r="75">
          <cell r="C75">
            <v>43</v>
          </cell>
        </row>
        <row r="78">
          <cell r="C78">
            <v>158.19999999999999</v>
          </cell>
        </row>
        <row r="79">
          <cell r="C79">
            <v>6</v>
          </cell>
        </row>
        <row r="83">
          <cell r="C83">
            <v>6</v>
          </cell>
        </row>
        <row r="85">
          <cell r="C85">
            <v>32</v>
          </cell>
        </row>
        <row r="86">
          <cell r="C86">
            <v>0</v>
          </cell>
        </row>
        <row r="87">
          <cell r="C87">
            <v>0</v>
          </cell>
        </row>
        <row r="91">
          <cell r="C91">
            <v>5</v>
          </cell>
        </row>
        <row r="93">
          <cell r="C93">
            <v>18</v>
          </cell>
        </row>
        <row r="94">
          <cell r="C94">
            <v>0</v>
          </cell>
        </row>
        <row r="96">
          <cell r="C96">
            <v>2</v>
          </cell>
        </row>
        <row r="97">
          <cell r="C97">
            <v>1</v>
          </cell>
        </row>
        <row r="98">
          <cell r="C98">
            <v>60</v>
          </cell>
        </row>
        <row r="100">
          <cell r="C100">
            <v>136.19999999999999</v>
          </cell>
        </row>
        <row r="101">
          <cell r="C101">
            <v>123.4</v>
          </cell>
        </row>
        <row r="103">
          <cell r="C103">
            <v>172.2</v>
          </cell>
        </row>
        <row r="104">
          <cell r="C104">
            <v>81.599999999999994</v>
          </cell>
        </row>
        <row r="110">
          <cell r="C110">
            <v>0</v>
          </cell>
        </row>
        <row r="111">
          <cell r="C111">
            <v>0</v>
          </cell>
        </row>
        <row r="115">
          <cell r="C115">
            <v>54</v>
          </cell>
        </row>
        <row r="116">
          <cell r="C116">
            <v>24</v>
          </cell>
        </row>
        <row r="118">
          <cell r="C118">
            <v>200</v>
          </cell>
        </row>
        <row r="121">
          <cell r="C121">
            <v>0.5</v>
          </cell>
        </row>
        <row r="122">
          <cell r="C122">
            <v>5</v>
          </cell>
        </row>
        <row r="124">
          <cell r="C124">
            <v>0.1</v>
          </cell>
        </row>
        <row r="126">
          <cell r="C126">
            <v>0</v>
          </cell>
        </row>
        <row r="128">
          <cell r="C128">
            <v>2045.32</v>
          </cell>
        </row>
        <row r="130">
          <cell r="C130">
            <v>14774.24</v>
          </cell>
        </row>
        <row r="134">
          <cell r="C134">
            <v>0</v>
          </cell>
        </row>
      </sheetData>
      <sheetData sheetId="1">
        <row r="2">
          <cell r="C2">
            <v>-206</v>
          </cell>
        </row>
        <row r="3">
          <cell r="C3">
            <v>40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2300</v>
          </cell>
        </row>
        <row r="8">
          <cell r="C8">
            <v>20</v>
          </cell>
        </row>
        <row r="11">
          <cell r="C11">
            <v>0.5</v>
          </cell>
        </row>
        <row r="13">
          <cell r="C13">
            <v>0</v>
          </cell>
        </row>
        <row r="14">
          <cell r="C14">
            <v>206</v>
          </cell>
        </row>
        <row r="16">
          <cell r="C16">
            <v>-30</v>
          </cell>
        </row>
        <row r="17">
          <cell r="C17">
            <v>190</v>
          </cell>
        </row>
        <row r="18">
          <cell r="C18">
            <v>36</v>
          </cell>
        </row>
        <row r="19">
          <cell r="C19">
            <v>60</v>
          </cell>
        </row>
        <row r="20">
          <cell r="C20">
            <v>30</v>
          </cell>
        </row>
        <row r="22">
          <cell r="C22">
            <v>40</v>
          </cell>
        </row>
        <row r="23">
          <cell r="C23">
            <v>0</v>
          </cell>
        </row>
        <row r="25">
          <cell r="C25">
            <v>1</v>
          </cell>
        </row>
        <row r="30">
          <cell r="C30">
            <v>0</v>
          </cell>
        </row>
        <row r="32">
          <cell r="C32">
            <v>-15.9</v>
          </cell>
        </row>
        <row r="34">
          <cell r="C34">
            <v>0</v>
          </cell>
        </row>
        <row r="37">
          <cell r="C37">
            <v>0</v>
          </cell>
        </row>
        <row r="39">
          <cell r="C39">
            <v>43.32</v>
          </cell>
        </row>
        <row r="40">
          <cell r="C40">
            <v>2</v>
          </cell>
        </row>
        <row r="41">
          <cell r="C41">
            <v>0</v>
          </cell>
        </row>
        <row r="42">
          <cell r="C42">
            <v>6</v>
          </cell>
        </row>
        <row r="43">
          <cell r="C43">
            <v>0</v>
          </cell>
        </row>
        <row r="44">
          <cell r="C44">
            <v>0</v>
          </cell>
        </row>
        <row r="46">
          <cell r="C46">
            <v>15.9</v>
          </cell>
        </row>
        <row r="48">
          <cell r="C48">
            <v>-100</v>
          </cell>
        </row>
        <row r="49">
          <cell r="C49">
            <v>1179.3</v>
          </cell>
        </row>
        <row r="50">
          <cell r="C50">
            <v>0</v>
          </cell>
        </row>
        <row r="51">
          <cell r="C51">
            <v>100</v>
          </cell>
        </row>
        <row r="52">
          <cell r="C52">
            <v>4.7</v>
          </cell>
        </row>
        <row r="54">
          <cell r="C54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100</v>
          </cell>
        </row>
        <row r="60">
          <cell r="C60">
            <v>-38.5</v>
          </cell>
        </row>
        <row r="61">
          <cell r="C61">
            <v>106.13</v>
          </cell>
        </row>
        <row r="62">
          <cell r="C62">
            <v>9</v>
          </cell>
        </row>
        <row r="63">
          <cell r="C63">
            <v>0</v>
          </cell>
        </row>
        <row r="64">
          <cell r="C64">
            <v>294.82</v>
          </cell>
        </row>
        <row r="65">
          <cell r="C65">
            <v>25</v>
          </cell>
        </row>
        <row r="66">
          <cell r="C66">
            <v>0</v>
          </cell>
        </row>
        <row r="67">
          <cell r="C67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38.5</v>
          </cell>
        </row>
        <row r="75">
          <cell r="C75">
            <v>4.3</v>
          </cell>
        </row>
        <row r="77">
          <cell r="C77">
            <v>-1.5</v>
          </cell>
        </row>
        <row r="78">
          <cell r="C78">
            <v>17.7</v>
          </cell>
        </row>
        <row r="79">
          <cell r="C79">
            <v>5</v>
          </cell>
        </row>
        <row r="81">
          <cell r="C81">
            <v>1.5</v>
          </cell>
        </row>
        <row r="82">
          <cell r="C82">
            <v>0</v>
          </cell>
        </row>
        <row r="83">
          <cell r="C83">
            <v>10</v>
          </cell>
        </row>
        <row r="84">
          <cell r="C84">
            <v>0</v>
          </cell>
        </row>
        <row r="86">
          <cell r="C86">
            <v>0</v>
          </cell>
        </row>
        <row r="87">
          <cell r="C87">
            <v>1.5</v>
          </cell>
        </row>
        <row r="91">
          <cell r="C91">
            <v>0</v>
          </cell>
        </row>
        <row r="93">
          <cell r="C93">
            <v>0</v>
          </cell>
        </row>
        <row r="94">
          <cell r="C94">
            <v>0</v>
          </cell>
        </row>
        <row r="98">
          <cell r="C98">
            <v>0</v>
          </cell>
        </row>
        <row r="100">
          <cell r="C100">
            <v>59.8</v>
          </cell>
        </row>
        <row r="101">
          <cell r="C101">
            <v>112.9</v>
          </cell>
        </row>
        <row r="103">
          <cell r="C103">
            <v>32.67</v>
          </cell>
        </row>
        <row r="110">
          <cell r="C110">
            <v>2500</v>
          </cell>
        </row>
        <row r="111">
          <cell r="C111">
            <v>0</v>
          </cell>
        </row>
        <row r="113">
          <cell r="C113">
            <v>380</v>
          </cell>
        </row>
        <row r="118">
          <cell r="C118">
            <v>0</v>
          </cell>
        </row>
        <row r="121">
          <cell r="C121">
            <v>1.2</v>
          </cell>
        </row>
        <row r="122">
          <cell r="C122">
            <v>2.2999999999999998</v>
          </cell>
        </row>
        <row r="124">
          <cell r="C124">
            <v>0</v>
          </cell>
        </row>
        <row r="126">
          <cell r="C126">
            <v>0</v>
          </cell>
        </row>
        <row r="128">
          <cell r="C128">
            <v>340.88</v>
          </cell>
        </row>
        <row r="130">
          <cell r="C130">
            <v>1477.26</v>
          </cell>
        </row>
        <row r="133">
          <cell r="C133">
            <v>0</v>
          </cell>
        </row>
        <row r="134">
          <cell r="C13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tabSelected="1" workbookViewId="0">
      <selection sqref="A1:C140"/>
    </sheetView>
  </sheetViews>
  <sheetFormatPr defaultRowHeight="15" x14ac:dyDescent="0.25"/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50100</v>
      </c>
      <c r="B2" s="2" t="s">
        <v>3</v>
      </c>
      <c r="C2" s="2">
        <f>[1]Rozpg!C2+[1]Rozpš!C2</f>
        <v>-206</v>
      </c>
    </row>
    <row r="3" spans="1:3" x14ac:dyDescent="0.25">
      <c r="A3" s="2">
        <v>50102</v>
      </c>
      <c r="B3" s="2" t="s">
        <v>4</v>
      </c>
      <c r="C3" s="2">
        <f>[1]Rozpg!C3+[1]Rozpš!C3</f>
        <v>90</v>
      </c>
    </row>
    <row r="4" spans="1:3" x14ac:dyDescent="0.25">
      <c r="A4" s="2">
        <v>50103</v>
      </c>
      <c r="B4" s="2" t="s">
        <v>5</v>
      </c>
      <c r="C4" s="2">
        <f>[1]Rozpg!C4+[1]Rozpš!C4</f>
        <v>23.5</v>
      </c>
    </row>
    <row r="5" spans="1:3" x14ac:dyDescent="0.25">
      <c r="A5" s="2" t="s">
        <v>6</v>
      </c>
      <c r="B5" s="2" t="s">
        <v>7</v>
      </c>
      <c r="C5" s="2">
        <f>[1]Rozpg!C5+[1]Rozpš!C5</f>
        <v>20</v>
      </c>
    </row>
    <row r="6" spans="1:3" x14ac:dyDescent="0.25">
      <c r="A6" s="2">
        <v>50105</v>
      </c>
      <c r="B6" s="2" t="s">
        <v>8</v>
      </c>
      <c r="C6" s="2">
        <f>[1]Rozpg!C6+[1]Rozpš!C6</f>
        <v>2300</v>
      </c>
    </row>
    <row r="7" spans="1:3" x14ac:dyDescent="0.25">
      <c r="A7" s="2">
        <v>50106</v>
      </c>
      <c r="B7" s="2" t="s">
        <v>9</v>
      </c>
      <c r="C7" s="2">
        <f>[1]Rozpg!C7+[1]Rozpš!C7</f>
        <v>0</v>
      </c>
    </row>
    <row r="8" spans="1:3" x14ac:dyDescent="0.25">
      <c r="A8" s="2">
        <v>50112</v>
      </c>
      <c r="B8" s="2" t="s">
        <v>10</v>
      </c>
      <c r="C8" s="2">
        <f>[1]Rozpg!C8+[1]Rozpš!C8</f>
        <v>191.2</v>
      </c>
    </row>
    <row r="9" spans="1:3" x14ac:dyDescent="0.25">
      <c r="A9" s="2" t="s">
        <v>11</v>
      </c>
      <c r="B9" s="2" t="s">
        <v>12</v>
      </c>
      <c r="C9" s="2">
        <f>[1]Rozpg!C9+[1]Rozpš!C9</f>
        <v>20</v>
      </c>
    </row>
    <row r="10" spans="1:3" x14ac:dyDescent="0.25">
      <c r="A10" s="2" t="s">
        <v>13</v>
      </c>
      <c r="B10" s="2" t="s">
        <v>14</v>
      </c>
      <c r="C10" s="2">
        <f>[1]Rozpg!C10+[1]Rozpš!C10</f>
        <v>5</v>
      </c>
    </row>
    <row r="11" spans="1:3" x14ac:dyDescent="0.25">
      <c r="A11" s="2" t="s">
        <v>15</v>
      </c>
      <c r="B11" s="2" t="s">
        <v>16</v>
      </c>
      <c r="C11" s="2">
        <f>[1]Rozpg!C11+[1]Rozpš!C11</f>
        <v>30.5</v>
      </c>
    </row>
    <row r="12" spans="1:3" x14ac:dyDescent="0.25">
      <c r="A12" s="2">
        <v>50120</v>
      </c>
      <c r="B12" s="2" t="s">
        <v>17</v>
      </c>
      <c r="C12" s="2">
        <f>[1]Rozpg!C12+[1]Rozpš!C12</f>
        <v>8</v>
      </c>
    </row>
    <row r="13" spans="1:3" x14ac:dyDescent="0.25">
      <c r="A13" s="2">
        <v>50150</v>
      </c>
      <c r="B13" s="2" t="s">
        <v>18</v>
      </c>
      <c r="C13" s="2">
        <f>[1]Rozpg!C13+[1]Rozpš!C13</f>
        <v>0</v>
      </c>
    </row>
    <row r="14" spans="1:3" x14ac:dyDescent="0.25">
      <c r="A14" s="2">
        <v>50170</v>
      </c>
      <c r="B14" s="2" t="s">
        <v>3</v>
      </c>
      <c r="C14" s="2">
        <f>[1]Rozpg!C14+[1]Rozpš!C14</f>
        <v>206</v>
      </c>
    </row>
    <row r="15" spans="1:3" x14ac:dyDescent="0.25">
      <c r="A15" s="1">
        <v>501</v>
      </c>
      <c r="B15" s="1" t="s">
        <v>19</v>
      </c>
      <c r="C15" s="1">
        <f>SUM(C2:C14)</f>
        <v>2688.2</v>
      </c>
    </row>
    <row r="16" spans="1:3" x14ac:dyDescent="0.25">
      <c r="A16" s="2">
        <v>50200</v>
      </c>
      <c r="B16" s="2" t="s">
        <v>20</v>
      </c>
      <c r="C16" s="2">
        <f>[1]Rozpg!C16+[1]Rozpš!C16</f>
        <v>-30</v>
      </c>
    </row>
    <row r="17" spans="1:3" x14ac:dyDescent="0.25">
      <c r="A17" s="2">
        <v>50210</v>
      </c>
      <c r="B17" s="2" t="s">
        <v>21</v>
      </c>
      <c r="C17" s="2">
        <f>[1]Rozpg!C17+[1]Rozpš!C17</f>
        <v>380</v>
      </c>
    </row>
    <row r="18" spans="1:3" x14ac:dyDescent="0.25">
      <c r="A18" s="2">
        <v>50220</v>
      </c>
      <c r="B18" s="2" t="s">
        <v>22</v>
      </c>
      <c r="C18" s="2">
        <f>[1]Rozpg!C18+[1]Rozpš!C18</f>
        <v>166</v>
      </c>
    </row>
    <row r="19" spans="1:3" x14ac:dyDescent="0.25">
      <c r="A19" s="2">
        <v>50230</v>
      </c>
      <c r="B19" s="2" t="s">
        <v>23</v>
      </c>
      <c r="C19" s="2">
        <f>[1]Rozpg!C19+[1]Rozpš!C19</f>
        <v>480</v>
      </c>
    </row>
    <row r="20" spans="1:3" x14ac:dyDescent="0.25">
      <c r="A20" s="2">
        <v>50270</v>
      </c>
      <c r="B20" s="2" t="s">
        <v>20</v>
      </c>
      <c r="C20" s="2">
        <f>[1]Rozpg!C20+[1]Rozpš!C20</f>
        <v>30</v>
      </c>
    </row>
    <row r="21" spans="1:3" x14ac:dyDescent="0.25">
      <c r="A21" s="1">
        <v>502</v>
      </c>
      <c r="B21" s="1" t="s">
        <v>24</v>
      </c>
      <c r="C21" s="1">
        <f>SUM(C16:C20)</f>
        <v>1026</v>
      </c>
    </row>
    <row r="22" spans="1:3" x14ac:dyDescent="0.25">
      <c r="A22" s="2">
        <v>51110</v>
      </c>
      <c r="B22" s="2" t="s">
        <v>25</v>
      </c>
      <c r="C22" s="2">
        <f>[1]Rozpg!C22+[1]Rozpš!C22</f>
        <v>440</v>
      </c>
    </row>
    <row r="23" spans="1:3" x14ac:dyDescent="0.25">
      <c r="A23" s="2">
        <v>51120</v>
      </c>
      <c r="B23" s="2" t="s">
        <v>26</v>
      </c>
      <c r="C23" s="2">
        <f>[1]Rozpg!C23+[1]Rozpš!C23</f>
        <v>0</v>
      </c>
    </row>
    <row r="24" spans="1:3" x14ac:dyDescent="0.25">
      <c r="A24" s="1">
        <v>511</v>
      </c>
      <c r="B24" s="1" t="s">
        <v>25</v>
      </c>
      <c r="C24" s="1">
        <f>SUM(C22:C23)</f>
        <v>440</v>
      </c>
    </row>
    <row r="25" spans="1:3" x14ac:dyDescent="0.25">
      <c r="A25" s="2">
        <v>51210</v>
      </c>
      <c r="B25" s="2" t="s">
        <v>27</v>
      </c>
      <c r="C25" s="2">
        <f>[1]Rozpg!C25+[1]Rozpš!C25</f>
        <v>12</v>
      </c>
    </row>
    <row r="26" spans="1:3" x14ac:dyDescent="0.25">
      <c r="A26" s="3" t="s">
        <v>28</v>
      </c>
      <c r="B26" s="3" t="s">
        <v>29</v>
      </c>
      <c r="C26" s="2">
        <f>[1]Rozpg!C26+[1]Rozpš!C26</f>
        <v>6</v>
      </c>
    </row>
    <row r="27" spans="1:3" x14ac:dyDescent="0.25">
      <c r="A27" s="3">
        <v>51226</v>
      </c>
      <c r="B27" s="3" t="s">
        <v>30</v>
      </c>
      <c r="C27" s="2">
        <f>[1]Rozpg!C27+[1]Rozpš!C27</f>
        <v>0</v>
      </c>
    </row>
    <row r="28" spans="1:3" x14ac:dyDescent="0.25">
      <c r="A28" s="3">
        <v>51230</v>
      </c>
      <c r="B28" s="3" t="s">
        <v>31</v>
      </c>
      <c r="C28" s="2">
        <f>[1]Rozpg!C28+[1]Rozpš!C28</f>
        <v>26.5</v>
      </c>
    </row>
    <row r="29" spans="1:3" x14ac:dyDescent="0.25">
      <c r="A29" s="1">
        <v>512</v>
      </c>
      <c r="B29" s="1" t="s">
        <v>32</v>
      </c>
      <c r="C29" s="1">
        <f>SUM(C25:C28)</f>
        <v>44.5</v>
      </c>
    </row>
    <row r="30" spans="1:3" x14ac:dyDescent="0.25">
      <c r="A30" s="3">
        <v>51310</v>
      </c>
      <c r="B30" s="3" t="s">
        <v>33</v>
      </c>
      <c r="C30" s="2">
        <f>[1]Rozpg!C30+[1]Rozpš!C30</f>
        <v>2</v>
      </c>
    </row>
    <row r="31" spans="1:3" x14ac:dyDescent="0.25">
      <c r="A31" s="1">
        <v>513</v>
      </c>
      <c r="B31" s="4" t="s">
        <v>33</v>
      </c>
      <c r="C31" s="1">
        <f>SUM(C30)</f>
        <v>2</v>
      </c>
    </row>
    <row r="32" spans="1:3" x14ac:dyDescent="0.25">
      <c r="A32" s="3">
        <v>51800</v>
      </c>
      <c r="B32" s="3" t="s">
        <v>34</v>
      </c>
      <c r="C32" s="2">
        <f>[1]Rozpg!C32+[1]Rozpš!C32</f>
        <v>-15.9</v>
      </c>
    </row>
    <row r="33" spans="1:3" x14ac:dyDescent="0.25">
      <c r="A33" s="3">
        <v>51810</v>
      </c>
      <c r="B33" s="3" t="s">
        <v>35</v>
      </c>
      <c r="C33" s="3"/>
    </row>
    <row r="34" spans="1:3" x14ac:dyDescent="0.25">
      <c r="A34" s="3">
        <v>51811</v>
      </c>
      <c r="B34" s="3" t="s">
        <v>36</v>
      </c>
      <c r="C34" s="2">
        <f>[1]Rozpg!C34+[1]Rozpš!C34</f>
        <v>0</v>
      </c>
    </row>
    <row r="35" spans="1:3" x14ac:dyDescent="0.25">
      <c r="A35" s="3">
        <v>51812</v>
      </c>
      <c r="B35" s="3" t="s">
        <v>37</v>
      </c>
      <c r="C35" s="3">
        <v>0</v>
      </c>
    </row>
    <row r="36" spans="1:3" x14ac:dyDescent="0.25">
      <c r="A36" s="3">
        <v>51813</v>
      </c>
      <c r="B36" s="3" t="s">
        <v>38</v>
      </c>
      <c r="C36" s="2">
        <f>[1]Rozpg!C36+[1]Rozpš!C36</f>
        <v>40</v>
      </c>
    </row>
    <row r="37" spans="1:3" x14ac:dyDescent="0.25">
      <c r="A37" s="3">
        <v>51814</v>
      </c>
      <c r="B37" s="3" t="s">
        <v>39</v>
      </c>
      <c r="C37" s="2">
        <f>[1]Rozpg!C37+[1]Rozpš!C37</f>
        <v>44.1</v>
      </c>
    </row>
    <row r="38" spans="1:3" x14ac:dyDescent="0.25">
      <c r="A38" s="3">
        <v>51815</v>
      </c>
      <c r="B38" s="3" t="s">
        <v>40</v>
      </c>
      <c r="C38" s="2">
        <f>[1]Rozpg!C38+[1]Rozpš!C38</f>
        <v>38</v>
      </c>
    </row>
    <row r="39" spans="1:3" x14ac:dyDescent="0.25">
      <c r="A39" s="3">
        <v>51816</v>
      </c>
      <c r="B39" s="3" t="s">
        <v>41</v>
      </c>
      <c r="C39" s="2">
        <f>[1]Rozpg!C39+[1]Rozpš!C39</f>
        <v>363.32</v>
      </c>
    </row>
    <row r="40" spans="1:3" x14ac:dyDescent="0.25">
      <c r="A40" s="3">
        <v>51817</v>
      </c>
      <c r="B40" s="3" t="s">
        <v>42</v>
      </c>
      <c r="C40" s="2">
        <f>[1]Rozpg!C40+[1]Rozpš!C40</f>
        <v>19</v>
      </c>
    </row>
    <row r="41" spans="1:3" x14ac:dyDescent="0.25">
      <c r="A41" s="3">
        <v>51818</v>
      </c>
      <c r="B41" s="3" t="s">
        <v>43</v>
      </c>
      <c r="C41" s="2">
        <f>[1]Rozpg!C41+[1]Rozpš!C41</f>
        <v>10</v>
      </c>
    </row>
    <row r="42" spans="1:3" x14ac:dyDescent="0.25">
      <c r="A42" s="5">
        <v>51820</v>
      </c>
      <c r="B42" s="2" t="s">
        <v>44</v>
      </c>
      <c r="C42" s="2">
        <f>[1]Rozpg!C42+[1]Rozpš!C42</f>
        <v>21</v>
      </c>
    </row>
    <row r="43" spans="1:3" x14ac:dyDescent="0.25">
      <c r="A43" s="5">
        <v>51826</v>
      </c>
      <c r="B43" s="2" t="s">
        <v>45</v>
      </c>
      <c r="C43" s="2">
        <f>[1]Rozpg!C43+[1]Rozpš!C43</f>
        <v>0</v>
      </c>
    </row>
    <row r="44" spans="1:3" x14ac:dyDescent="0.25">
      <c r="A44" s="5">
        <v>51830</v>
      </c>
      <c r="B44" s="2" t="s">
        <v>26</v>
      </c>
      <c r="C44" s="2">
        <f>[1]Rozpg!C44+[1]Rozpš!C44</f>
        <v>0</v>
      </c>
    </row>
    <row r="45" spans="1:3" x14ac:dyDescent="0.25">
      <c r="A45" s="5">
        <v>51836</v>
      </c>
      <c r="B45" s="2" t="s">
        <v>46</v>
      </c>
      <c r="C45" s="2">
        <f>[1]Rozpg!C45+[1]Rozpš!C45</f>
        <v>0</v>
      </c>
    </row>
    <row r="46" spans="1:3" x14ac:dyDescent="0.25">
      <c r="A46" s="3">
        <v>51870</v>
      </c>
      <c r="B46" s="3" t="s">
        <v>34</v>
      </c>
      <c r="C46" s="2">
        <f>[1]Rozpg!C46+[1]Rozpš!C46</f>
        <v>15.9</v>
      </c>
    </row>
    <row r="47" spans="1:3" x14ac:dyDescent="0.25">
      <c r="A47" s="1">
        <v>518</v>
      </c>
      <c r="B47" s="1" t="s">
        <v>41</v>
      </c>
      <c r="C47" s="1">
        <f>SUM(C32:C46)</f>
        <v>535.41999999999996</v>
      </c>
    </row>
    <row r="48" spans="1:3" x14ac:dyDescent="0.25">
      <c r="A48" s="3">
        <v>52100</v>
      </c>
      <c r="B48" s="3" t="s">
        <v>47</v>
      </c>
      <c r="C48" s="2">
        <f>[1]Rozpg!C48+[1]Rozpš!C48</f>
        <v>-100</v>
      </c>
    </row>
    <row r="49" spans="1:3" x14ac:dyDescent="0.25">
      <c r="A49" s="3" t="s">
        <v>48</v>
      </c>
      <c r="B49" s="3" t="s">
        <v>49</v>
      </c>
      <c r="C49" s="2">
        <f>[1]Rozpg!C49+[1]Rozpš!C49</f>
        <v>11721.4</v>
      </c>
    </row>
    <row r="50" spans="1:3" x14ac:dyDescent="0.25">
      <c r="A50" s="3" t="s">
        <v>50</v>
      </c>
      <c r="B50" s="3" t="s">
        <v>51</v>
      </c>
      <c r="C50" s="2">
        <f>[1]Rozpg!C50+[1]Rozpš!C50</f>
        <v>55</v>
      </c>
    </row>
    <row r="51" spans="1:3" x14ac:dyDescent="0.25">
      <c r="A51" s="3">
        <v>52115</v>
      </c>
      <c r="B51" s="3" t="s">
        <v>52</v>
      </c>
      <c r="C51" s="2">
        <f>[1]Rozpg!C51+[1]Rozpš!C51</f>
        <v>100</v>
      </c>
    </row>
    <row r="52" spans="1:3" x14ac:dyDescent="0.25">
      <c r="A52" s="3" t="s">
        <v>53</v>
      </c>
      <c r="B52" s="3" t="s">
        <v>54</v>
      </c>
      <c r="C52" s="2">
        <f>[1]Rozpg!C52+[1]Rozpš!C52</f>
        <v>47.1</v>
      </c>
    </row>
    <row r="53" spans="1:3" x14ac:dyDescent="0.25">
      <c r="A53" s="3">
        <v>52118</v>
      </c>
      <c r="B53" s="3" t="s">
        <v>55</v>
      </c>
      <c r="C53" s="2">
        <f>[1]Rozpg!C53+[1]Rozpš!C53</f>
        <v>0</v>
      </c>
    </row>
    <row r="54" spans="1:3" x14ac:dyDescent="0.25">
      <c r="A54" s="3">
        <v>52120</v>
      </c>
      <c r="B54" s="3" t="s">
        <v>56</v>
      </c>
      <c r="C54" s="2">
        <f>[1]Rozpg!C54+[1]Rozpš!C54</f>
        <v>0</v>
      </c>
    </row>
    <row r="55" spans="1:3" x14ac:dyDescent="0.25">
      <c r="A55" s="3">
        <v>52130</v>
      </c>
      <c r="B55" s="3" t="s">
        <v>57</v>
      </c>
      <c r="C55" s="2">
        <f>[1]Rozpg!C55+[1]Rozpš!C55</f>
        <v>0</v>
      </c>
    </row>
    <row r="56" spans="1:3" x14ac:dyDescent="0.25">
      <c r="A56" s="3">
        <v>52133</v>
      </c>
      <c r="B56" s="3" t="s">
        <v>58</v>
      </c>
      <c r="C56" s="2">
        <f>[1]Rozpg!C56+[1]Rozpš!C56</f>
        <v>14</v>
      </c>
    </row>
    <row r="57" spans="1:3" x14ac:dyDescent="0.25">
      <c r="A57" s="3">
        <v>52135</v>
      </c>
      <c r="B57" s="3" t="s">
        <v>59</v>
      </c>
      <c r="C57" s="2">
        <f>[1]Rozpg!C57+[1]Rozpš!C57</f>
        <v>0</v>
      </c>
    </row>
    <row r="58" spans="1:3" x14ac:dyDescent="0.25">
      <c r="A58" s="3">
        <v>52170</v>
      </c>
      <c r="B58" s="3" t="s">
        <v>47</v>
      </c>
      <c r="C58" s="2">
        <f>[1]Rozpg!C58+[1]Rozpš!C58</f>
        <v>100</v>
      </c>
    </row>
    <row r="59" spans="1:3" x14ac:dyDescent="0.25">
      <c r="A59" s="1">
        <v>521</v>
      </c>
      <c r="B59" s="1" t="s">
        <v>60</v>
      </c>
      <c r="C59" s="1">
        <f>SUM(C48:C58)</f>
        <v>11937.5</v>
      </c>
    </row>
    <row r="60" spans="1:3" x14ac:dyDescent="0.25">
      <c r="A60" s="3">
        <v>52400</v>
      </c>
      <c r="B60" s="3" t="s">
        <v>61</v>
      </c>
      <c r="C60" s="2">
        <f>[1]Rozpg!C60+[1]Rozpš!C60</f>
        <v>-38.5</v>
      </c>
    </row>
    <row r="61" spans="1:3" x14ac:dyDescent="0.25">
      <c r="A61" s="3" t="s">
        <v>62</v>
      </c>
      <c r="B61" s="3" t="s">
        <v>63</v>
      </c>
      <c r="C61" s="2">
        <f>[1]Rozpg!C61+[1]Rozpš!C61</f>
        <v>1059.8600000000001</v>
      </c>
    </row>
    <row r="62" spans="1:3" x14ac:dyDescent="0.25">
      <c r="A62" s="3">
        <v>52415</v>
      </c>
      <c r="B62" s="3" t="s">
        <v>64</v>
      </c>
      <c r="C62" s="2">
        <f>[1]Rozpg!C62+[1]Rozpš!C62</f>
        <v>9</v>
      </c>
    </row>
    <row r="63" spans="1:3" x14ac:dyDescent="0.25">
      <c r="A63" s="3">
        <v>52416</v>
      </c>
      <c r="B63" s="3" t="s">
        <v>65</v>
      </c>
      <c r="C63" s="2">
        <f>[1]Rozpg!C63+[1]Rozpš!C63</f>
        <v>0</v>
      </c>
    </row>
    <row r="64" spans="1:3" x14ac:dyDescent="0.25">
      <c r="A64" s="3" t="s">
        <v>66</v>
      </c>
      <c r="B64" s="3" t="s">
        <v>67</v>
      </c>
      <c r="C64" s="2">
        <f>[1]Rozpg!C64+[1]Rozpš!C64</f>
        <v>2944.09</v>
      </c>
    </row>
    <row r="65" spans="1:3" x14ac:dyDescent="0.25">
      <c r="A65" s="3">
        <v>52425</v>
      </c>
      <c r="B65" s="3" t="s">
        <v>68</v>
      </c>
      <c r="C65" s="2">
        <f>[1]Rozpg!C65+[1]Rozpš!C65</f>
        <v>25</v>
      </c>
    </row>
    <row r="66" spans="1:3" x14ac:dyDescent="0.25">
      <c r="A66" s="3">
        <v>52433</v>
      </c>
      <c r="B66" s="3" t="s">
        <v>69</v>
      </c>
      <c r="C66" s="2">
        <f>[1]Rozpg!C66+[1]Rozpš!C66</f>
        <v>1.26</v>
      </c>
    </row>
    <row r="67" spans="1:3" x14ac:dyDescent="0.25">
      <c r="A67" s="3">
        <v>52443</v>
      </c>
      <c r="B67" s="3" t="s">
        <v>70</v>
      </c>
      <c r="C67" s="2">
        <f>[1]Rozpg!C67+[1]Rozpš!C67</f>
        <v>3.5</v>
      </c>
    </row>
    <row r="68" spans="1:3" x14ac:dyDescent="0.25">
      <c r="A68" s="3">
        <v>52426</v>
      </c>
      <c r="B68" s="3" t="s">
        <v>71</v>
      </c>
      <c r="C68" s="2">
        <f>[1]Rozpg!C68+[1]Rozpš!C68</f>
        <v>0</v>
      </c>
    </row>
    <row r="69" spans="1:3" x14ac:dyDescent="0.25">
      <c r="A69" s="3">
        <v>52430</v>
      </c>
      <c r="B69" s="3" t="s">
        <v>72</v>
      </c>
      <c r="C69" s="2">
        <f>[1]Rozpg!C69+[1]Rozpš!C69</f>
        <v>0</v>
      </c>
    </row>
    <row r="70" spans="1:3" x14ac:dyDescent="0.25">
      <c r="A70" s="3">
        <v>52435</v>
      </c>
      <c r="B70" s="3" t="s">
        <v>73</v>
      </c>
      <c r="C70" s="2">
        <f>[1]Rozpg!C70+[1]Rozpš!C70</f>
        <v>0</v>
      </c>
    </row>
    <row r="71" spans="1:3" x14ac:dyDescent="0.25">
      <c r="A71" s="3">
        <v>52440</v>
      </c>
      <c r="B71" s="3" t="s">
        <v>74</v>
      </c>
      <c r="C71" s="2">
        <f>[1]Rozpg!C71+[1]Rozpš!C71</f>
        <v>0</v>
      </c>
    </row>
    <row r="72" spans="1:3" x14ac:dyDescent="0.25">
      <c r="A72" s="3">
        <v>52445</v>
      </c>
      <c r="B72" s="3" t="s">
        <v>75</v>
      </c>
      <c r="C72" s="2">
        <f>[1]Rozpg!C72+[1]Rozpš!C72</f>
        <v>0</v>
      </c>
    </row>
    <row r="73" spans="1:3" x14ac:dyDescent="0.25">
      <c r="A73" s="3">
        <v>52470</v>
      </c>
      <c r="B73" s="3" t="s">
        <v>61</v>
      </c>
      <c r="C73" s="2">
        <f>[1]Rozpg!C73+[1]Rozpš!C73</f>
        <v>38.5</v>
      </c>
    </row>
    <row r="74" spans="1:3" x14ac:dyDescent="0.25">
      <c r="A74" s="1">
        <v>524</v>
      </c>
      <c r="B74" s="1" t="s">
        <v>76</v>
      </c>
      <c r="C74" s="1">
        <f>SUM(C60:C73)</f>
        <v>4042.7100000000005</v>
      </c>
    </row>
    <row r="75" spans="1:3" x14ac:dyDescent="0.25">
      <c r="A75" s="3" t="s">
        <v>77</v>
      </c>
      <c r="B75" s="3" t="s">
        <v>78</v>
      </c>
      <c r="C75" s="2">
        <f>[1]Rozpg!C75+[1]Rozpš!C75</f>
        <v>47.3</v>
      </c>
    </row>
    <row r="76" spans="1:3" x14ac:dyDescent="0.25">
      <c r="A76" s="1">
        <v>525</v>
      </c>
      <c r="B76" s="1" t="s">
        <v>79</v>
      </c>
      <c r="C76" s="1">
        <f>SUM(C75:C75)</f>
        <v>47.3</v>
      </c>
    </row>
    <row r="77" spans="1:3" x14ac:dyDescent="0.25">
      <c r="A77" s="3">
        <v>52700</v>
      </c>
      <c r="B77" s="3" t="s">
        <v>80</v>
      </c>
      <c r="C77" s="2">
        <f>[1]Rozpg!C77+[1]Rozpš!C77</f>
        <v>-1.5</v>
      </c>
    </row>
    <row r="78" spans="1:3" x14ac:dyDescent="0.25">
      <c r="A78" s="3" t="s">
        <v>81</v>
      </c>
      <c r="B78" s="3" t="s">
        <v>82</v>
      </c>
      <c r="C78" s="2">
        <f>[1]Rozpg!C78+[1]Rozpš!C78</f>
        <v>175.89999999999998</v>
      </c>
    </row>
    <row r="79" spans="1:3" x14ac:dyDescent="0.25">
      <c r="A79" s="3">
        <v>52715</v>
      </c>
      <c r="B79" s="3" t="s">
        <v>83</v>
      </c>
      <c r="C79" s="2">
        <f>[1]Rozpg!C79+[1]Rozpš!C79</f>
        <v>11</v>
      </c>
    </row>
    <row r="80" spans="1:3" x14ac:dyDescent="0.25">
      <c r="A80" s="3">
        <v>52717</v>
      </c>
      <c r="B80" s="3" t="s">
        <v>84</v>
      </c>
      <c r="C80" s="2">
        <f>[1]Rozpg!C80+[1]Rozpš!C80</f>
        <v>0</v>
      </c>
    </row>
    <row r="81" spans="1:3" x14ac:dyDescent="0.25">
      <c r="A81" s="3">
        <v>52725</v>
      </c>
      <c r="B81" s="3" t="s">
        <v>85</v>
      </c>
      <c r="C81" s="2">
        <f>[1]Rozpg!C81+[1]Rozpš!C81</f>
        <v>1.5</v>
      </c>
    </row>
    <row r="82" spans="1:3" x14ac:dyDescent="0.25">
      <c r="A82" s="3">
        <v>52726</v>
      </c>
      <c r="B82" s="3" t="s">
        <v>86</v>
      </c>
      <c r="C82" s="2">
        <f>[1]Rozpg!C82+[1]Rozpš!C82</f>
        <v>0</v>
      </c>
    </row>
    <row r="83" spans="1:3" x14ac:dyDescent="0.25">
      <c r="A83" s="3" t="s">
        <v>87</v>
      </c>
      <c r="B83" s="3" t="s">
        <v>88</v>
      </c>
      <c r="C83" s="2">
        <f>[1]Rozpg!C83+[1]Rozpš!C83</f>
        <v>16</v>
      </c>
    </row>
    <row r="84" spans="1:3" x14ac:dyDescent="0.25">
      <c r="A84" s="3">
        <v>52735</v>
      </c>
      <c r="B84" s="3" t="s">
        <v>57</v>
      </c>
      <c r="C84" s="2">
        <f>[1]Rozpg!C84+[1]Rozpš!C84</f>
        <v>0</v>
      </c>
    </row>
    <row r="85" spans="1:3" x14ac:dyDescent="0.25">
      <c r="A85" s="3" t="s">
        <v>89</v>
      </c>
      <c r="B85" s="3" t="s">
        <v>90</v>
      </c>
      <c r="C85" s="2">
        <f>[1]Rozpg!C85+[1]Rozpš!C85</f>
        <v>32</v>
      </c>
    </row>
    <row r="86" spans="1:3" x14ac:dyDescent="0.25">
      <c r="A86" s="3">
        <v>52745</v>
      </c>
      <c r="B86" s="3" t="s">
        <v>91</v>
      </c>
      <c r="C86" s="2">
        <f>[1]Rozpg!C86+[1]Rozpš!C86</f>
        <v>0</v>
      </c>
    </row>
    <row r="87" spans="1:3" x14ac:dyDescent="0.25">
      <c r="A87" s="3">
        <v>52770</v>
      </c>
      <c r="B87" s="3" t="s">
        <v>80</v>
      </c>
      <c r="C87" s="2">
        <f>[1]Rozpg!C87+[1]Rozpš!C87</f>
        <v>1.5</v>
      </c>
    </row>
    <row r="88" spans="1:3" x14ac:dyDescent="0.25">
      <c r="A88" s="1">
        <v>527</v>
      </c>
      <c r="B88" s="1" t="s">
        <v>92</v>
      </c>
      <c r="C88" s="1">
        <f>SUM(C77:C87)</f>
        <v>236.39999999999998</v>
      </c>
    </row>
    <row r="89" spans="1:3" x14ac:dyDescent="0.25">
      <c r="A89" s="3"/>
      <c r="B89" s="3"/>
      <c r="C89" s="2"/>
    </row>
    <row r="90" spans="1:3" x14ac:dyDescent="0.25">
      <c r="A90" s="1">
        <v>528</v>
      </c>
      <c r="B90" s="1" t="s">
        <v>93</v>
      </c>
      <c r="C90" s="1">
        <f>SUM(C89)</f>
        <v>0</v>
      </c>
    </row>
    <row r="91" spans="1:3" x14ac:dyDescent="0.25">
      <c r="A91" s="3">
        <v>54110</v>
      </c>
      <c r="B91" s="3" t="s">
        <v>94</v>
      </c>
      <c r="C91" s="2">
        <f>[1]Rozpg!C91+[1]Rozpš!C91</f>
        <v>5</v>
      </c>
    </row>
    <row r="92" spans="1:3" x14ac:dyDescent="0.25">
      <c r="A92" s="1">
        <v>541</v>
      </c>
      <c r="B92" s="1" t="s">
        <v>94</v>
      </c>
      <c r="C92" s="1">
        <f>SUM(C91)</f>
        <v>5</v>
      </c>
    </row>
    <row r="93" spans="1:3" x14ac:dyDescent="0.25">
      <c r="A93" s="5">
        <v>54910</v>
      </c>
      <c r="B93" s="2" t="s">
        <v>95</v>
      </c>
      <c r="C93" s="2">
        <f>[1]Rozpg!C93+[1]Rozpš!C93</f>
        <v>18</v>
      </c>
    </row>
    <row r="94" spans="1:3" x14ac:dyDescent="0.25">
      <c r="A94" s="3">
        <v>54915</v>
      </c>
      <c r="B94" s="3" t="s">
        <v>96</v>
      </c>
      <c r="C94" s="2">
        <f>[1]Rozpg!C94+[1]Rozpš!C94</f>
        <v>0</v>
      </c>
    </row>
    <row r="95" spans="1:3" x14ac:dyDescent="0.25">
      <c r="A95" s="3">
        <v>54920</v>
      </c>
      <c r="B95" s="3" t="s">
        <v>97</v>
      </c>
      <c r="C95" s="2">
        <f>[1]Rozpg!C95+[1]Rozpš!C95</f>
        <v>0</v>
      </c>
    </row>
    <row r="96" spans="1:3" x14ac:dyDescent="0.25">
      <c r="A96" s="3">
        <v>54925</v>
      </c>
      <c r="B96" s="3" t="s">
        <v>98</v>
      </c>
      <c r="C96" s="2">
        <f>[1]Rozpg!C96+[1]Rozpš!C96</f>
        <v>2</v>
      </c>
    </row>
    <row r="97" spans="1:3" x14ac:dyDescent="0.25">
      <c r="A97" s="3">
        <v>54940</v>
      </c>
      <c r="B97" s="3" t="s">
        <v>99</v>
      </c>
      <c r="C97" s="2">
        <f>[1]Rozpg!C97+[1]Rozpš!C97</f>
        <v>1</v>
      </c>
    </row>
    <row r="98" spans="1:3" x14ac:dyDescent="0.25">
      <c r="A98" s="3">
        <v>54950</v>
      </c>
      <c r="B98" s="3" t="s">
        <v>100</v>
      </c>
      <c r="C98" s="2">
        <f>[1]Rozpg!C98+[1]Rozpš!C98</f>
        <v>60</v>
      </c>
    </row>
    <row r="99" spans="1:3" x14ac:dyDescent="0.25">
      <c r="A99" s="1">
        <v>549</v>
      </c>
      <c r="B99" s="1" t="s">
        <v>101</v>
      </c>
      <c r="C99" s="1">
        <f>SUM(C93:C98)</f>
        <v>81</v>
      </c>
    </row>
    <row r="100" spans="1:3" x14ac:dyDescent="0.25">
      <c r="A100" s="3">
        <v>55110</v>
      </c>
      <c r="B100" s="3" t="s">
        <v>102</v>
      </c>
      <c r="C100" s="2">
        <f>[1]Rozpg!C100+[1]Rozpš!C100</f>
        <v>196</v>
      </c>
    </row>
    <row r="101" spans="1:3" x14ac:dyDescent="0.25">
      <c r="A101" s="3">
        <v>55120</v>
      </c>
      <c r="B101" s="3" t="s">
        <v>103</v>
      </c>
      <c r="C101" s="2">
        <f>[1]Rozpg!C101+[1]Rozpš!C101</f>
        <v>236.3</v>
      </c>
    </row>
    <row r="102" spans="1:3" x14ac:dyDescent="0.25">
      <c r="A102" s="1">
        <v>551</v>
      </c>
      <c r="B102" s="1" t="s">
        <v>104</v>
      </c>
      <c r="C102" s="1">
        <f>SUM(C100:C101)</f>
        <v>432.3</v>
      </c>
    </row>
    <row r="103" spans="1:3" x14ac:dyDescent="0.25">
      <c r="A103" s="2">
        <v>55813</v>
      </c>
      <c r="B103" s="2" t="s">
        <v>105</v>
      </c>
      <c r="C103" s="2">
        <f>[1]Rozpg!C103+[1]Rozpš!C103</f>
        <v>204.87</v>
      </c>
    </row>
    <row r="104" spans="1:3" x14ac:dyDescent="0.25">
      <c r="A104" s="2" t="s">
        <v>106</v>
      </c>
      <c r="B104" s="2" t="s">
        <v>107</v>
      </c>
      <c r="C104" s="2">
        <f>[1]Rozpg!C104+[1]Rozpš!C104</f>
        <v>81.599999999999994</v>
      </c>
    </row>
    <row r="105" spans="1:3" x14ac:dyDescent="0.25">
      <c r="A105" s="2">
        <v>55815</v>
      </c>
      <c r="B105" s="2" t="s">
        <v>108</v>
      </c>
      <c r="C105" s="2">
        <f>[1]Rozpg!C105+[1]Rozpš!C105</f>
        <v>0</v>
      </c>
    </row>
    <row r="106" spans="1:3" x14ac:dyDescent="0.25">
      <c r="A106" s="2">
        <v>55816</v>
      </c>
      <c r="B106" s="2" t="s">
        <v>109</v>
      </c>
      <c r="C106" s="2">
        <f>[1]Rozpg!C106+[1]Rozpš!C106</f>
        <v>0</v>
      </c>
    </row>
    <row r="107" spans="1:3" x14ac:dyDescent="0.25">
      <c r="A107" s="1">
        <v>558</v>
      </c>
      <c r="B107" s="1" t="s">
        <v>110</v>
      </c>
      <c r="C107" s="1">
        <f>SUM(C103:C106)</f>
        <v>286.47000000000003</v>
      </c>
    </row>
    <row r="108" spans="1:3" x14ac:dyDescent="0.25">
      <c r="A108" s="6"/>
      <c r="B108" s="6" t="s">
        <v>111</v>
      </c>
      <c r="C108" s="6">
        <f>C15+C21+C24+C29+C31+C47+C59+C74+C76+C88+C90+C92+C99+C102+C107</f>
        <v>21804.799999999999</v>
      </c>
    </row>
    <row r="109" spans="1:3" x14ac:dyDescent="0.25">
      <c r="A109" s="2"/>
      <c r="B109" s="2"/>
      <c r="C109" s="2"/>
    </row>
    <row r="110" spans="1:3" x14ac:dyDescent="0.25">
      <c r="A110" s="2">
        <v>60210</v>
      </c>
      <c r="B110" s="2" t="s">
        <v>112</v>
      </c>
      <c r="C110" s="2">
        <f>[1]Rozpg!C110+[1]Rozpš!C110</f>
        <v>2500</v>
      </c>
    </row>
    <row r="111" spans="1:3" x14ac:dyDescent="0.25">
      <c r="A111" s="2">
        <v>60220</v>
      </c>
      <c r="B111" s="2" t="s">
        <v>113</v>
      </c>
      <c r="C111" s="2">
        <f>[1]Rozpg!C111+[1]Rozpš!C111</f>
        <v>0</v>
      </c>
    </row>
    <row r="112" spans="1:3" x14ac:dyDescent="0.25">
      <c r="A112" s="2">
        <v>60250</v>
      </c>
      <c r="B112" s="2" t="s">
        <v>114</v>
      </c>
      <c r="C112" s="2">
        <f>[1]Rozpg!C112+[1]Rozpš!C112</f>
        <v>0</v>
      </c>
    </row>
    <row r="113" spans="1:3" x14ac:dyDescent="0.25">
      <c r="A113" s="2">
        <v>60270</v>
      </c>
      <c r="B113" s="2" t="s">
        <v>115</v>
      </c>
      <c r="C113" s="2">
        <f>[1]Rozpg!C113+[1]Rozpš!C113</f>
        <v>380</v>
      </c>
    </row>
    <row r="114" spans="1:3" x14ac:dyDescent="0.25">
      <c r="A114" s="4">
        <v>602</v>
      </c>
      <c r="B114" s="4" t="s">
        <v>116</v>
      </c>
      <c r="C114" s="4">
        <f>SUM(C110:C113)</f>
        <v>2880</v>
      </c>
    </row>
    <row r="115" spans="1:3" x14ac:dyDescent="0.25">
      <c r="A115" s="5">
        <v>60310</v>
      </c>
      <c r="B115" s="2" t="s">
        <v>117</v>
      </c>
      <c r="C115" s="2">
        <f>[1]Rozpg!C115+[1]Rozpš!C115</f>
        <v>54</v>
      </c>
    </row>
    <row r="116" spans="1:3" x14ac:dyDescent="0.25">
      <c r="A116" s="5">
        <v>60320</v>
      </c>
      <c r="B116" s="2" t="s">
        <v>118</v>
      </c>
      <c r="C116" s="2">
        <f>[1]Rozpg!C116+[1]Rozpš!C116</f>
        <v>24</v>
      </c>
    </row>
    <row r="117" spans="1:3" x14ac:dyDescent="0.25">
      <c r="A117" s="4">
        <v>603</v>
      </c>
      <c r="B117" s="4" t="s">
        <v>119</v>
      </c>
      <c r="C117" s="1">
        <f>SUM(C115:C116)</f>
        <v>78</v>
      </c>
    </row>
    <row r="118" spans="1:3" x14ac:dyDescent="0.25">
      <c r="A118" s="2">
        <v>64810</v>
      </c>
      <c r="B118" s="2" t="s">
        <v>120</v>
      </c>
      <c r="C118" s="2">
        <f>[1]Rozpg!C118+[1]Rozpš!C118</f>
        <v>200</v>
      </c>
    </row>
    <row r="119" spans="1:3" x14ac:dyDescent="0.25">
      <c r="A119" s="1">
        <v>648</v>
      </c>
      <c r="B119" s="1" t="s">
        <v>121</v>
      </c>
      <c r="C119" s="1">
        <f>SUM(C118)</f>
        <v>200</v>
      </c>
    </row>
    <row r="120" spans="1:3" x14ac:dyDescent="0.25">
      <c r="A120" s="3">
        <v>64925</v>
      </c>
      <c r="B120" s="2" t="s">
        <v>122</v>
      </c>
      <c r="C120" s="2">
        <f>[1]Rozpg!C120+[1]Rozpš!C120</f>
        <v>0</v>
      </c>
    </row>
    <row r="121" spans="1:3" x14ac:dyDescent="0.25">
      <c r="A121" s="3">
        <v>64930</v>
      </c>
      <c r="B121" s="3" t="s">
        <v>123</v>
      </c>
      <c r="C121" s="2">
        <f>[1]Rozpg!C121+[1]Rozpš!C121</f>
        <v>1.7</v>
      </c>
    </row>
    <row r="122" spans="1:3" x14ac:dyDescent="0.25">
      <c r="A122" s="3">
        <v>64940</v>
      </c>
      <c r="B122" s="3" t="s">
        <v>124</v>
      </c>
      <c r="C122" s="2">
        <f>[1]Rozpg!C122+[1]Rozpš!C122</f>
        <v>7.3</v>
      </c>
    </row>
    <row r="123" spans="1:3" x14ac:dyDescent="0.25">
      <c r="A123" s="1">
        <v>649</v>
      </c>
      <c r="B123" s="1" t="s">
        <v>125</v>
      </c>
      <c r="C123" s="1">
        <f>SUM(C120:C122)</f>
        <v>9</v>
      </c>
    </row>
    <row r="124" spans="1:3" x14ac:dyDescent="0.25">
      <c r="A124" s="5">
        <v>66210</v>
      </c>
      <c r="B124" s="5" t="s">
        <v>126</v>
      </c>
      <c r="C124" s="2">
        <f>[1]Rozpg!C124+[1]Rozpš!C124</f>
        <v>0.1</v>
      </c>
    </row>
    <row r="125" spans="1:3" x14ac:dyDescent="0.25">
      <c r="A125" s="1">
        <v>662</v>
      </c>
      <c r="B125" s="1" t="s">
        <v>127</v>
      </c>
      <c r="C125" s="1">
        <f>SUM(C124)</f>
        <v>0.1</v>
      </c>
    </row>
    <row r="126" spans="1:3" x14ac:dyDescent="0.25">
      <c r="A126" s="5">
        <v>66310</v>
      </c>
      <c r="B126" s="2" t="s">
        <v>128</v>
      </c>
      <c r="C126" s="2">
        <f>[1]Rozpg!C126+[1]Rozpš!C126</f>
        <v>0</v>
      </c>
    </row>
    <row r="127" spans="1:3" x14ac:dyDescent="0.25">
      <c r="A127" s="1">
        <v>663</v>
      </c>
      <c r="B127" s="1" t="s">
        <v>128</v>
      </c>
      <c r="C127" s="1">
        <f>SUM(C126)</f>
        <v>0</v>
      </c>
    </row>
    <row r="128" spans="1:3" x14ac:dyDescent="0.25">
      <c r="A128" s="5">
        <v>67201</v>
      </c>
      <c r="B128" s="3" t="s">
        <v>129</v>
      </c>
      <c r="C128" s="2">
        <f>[1]Rozpg!C128+[1]Rozpš!C128</f>
        <v>2386.1999999999998</v>
      </c>
    </row>
    <row r="129" spans="1:3" x14ac:dyDescent="0.25">
      <c r="A129" s="5">
        <v>67202</v>
      </c>
      <c r="B129" s="3" t="s">
        <v>130</v>
      </c>
      <c r="C129" s="2">
        <f>[1]Rozpg!C129+[1]Rozpš!C129</f>
        <v>0</v>
      </c>
    </row>
    <row r="130" spans="1:3" x14ac:dyDescent="0.25">
      <c r="A130" s="5">
        <v>67220</v>
      </c>
      <c r="B130" s="3" t="s">
        <v>131</v>
      </c>
      <c r="C130" s="2">
        <f>[1]Rozpg!C130+[1]Rozpš!C130</f>
        <v>16251.5</v>
      </c>
    </row>
    <row r="131" spans="1:3" x14ac:dyDescent="0.25">
      <c r="A131" s="3">
        <v>67225</v>
      </c>
      <c r="B131" s="3" t="s">
        <v>132</v>
      </c>
      <c r="C131" s="2">
        <f>[1]Rozpg!C131+[1]Rozpš!C131</f>
        <v>0</v>
      </c>
    </row>
    <row r="132" spans="1:3" x14ac:dyDescent="0.25">
      <c r="A132" s="3">
        <v>67226</v>
      </c>
      <c r="B132" s="3" t="s">
        <v>133</v>
      </c>
      <c r="C132" s="2">
        <f>[1]Rozpg!C132+[1]Rozpš!C132</f>
        <v>0</v>
      </c>
    </row>
    <row r="133" spans="1:3" x14ac:dyDescent="0.25">
      <c r="A133" s="3">
        <v>67227</v>
      </c>
      <c r="B133" s="3" t="s">
        <v>57</v>
      </c>
      <c r="C133" s="2">
        <f>[1]Rozpg!C133+[1]Rozpš!C133</f>
        <v>0</v>
      </c>
    </row>
    <row r="134" spans="1:3" x14ac:dyDescent="0.25">
      <c r="A134" s="3">
        <v>67228</v>
      </c>
      <c r="B134" s="3" t="s">
        <v>134</v>
      </c>
      <c r="C134" s="2">
        <f>[1]Rozpg!C134+[1]Rozpš!C134</f>
        <v>0</v>
      </c>
    </row>
    <row r="135" spans="1:3" x14ac:dyDescent="0.25">
      <c r="A135" s="3">
        <v>67230</v>
      </c>
      <c r="B135" s="3" t="s">
        <v>135</v>
      </c>
      <c r="C135" s="2">
        <f>[1]Rozpg!C135+[1]Rozpš!C135</f>
        <v>0</v>
      </c>
    </row>
    <row r="136" spans="1:3" x14ac:dyDescent="0.25">
      <c r="A136" s="1">
        <v>672</v>
      </c>
      <c r="B136" s="1" t="s">
        <v>136</v>
      </c>
      <c r="C136" s="1">
        <f>SUM(C128:C135)</f>
        <v>18637.7</v>
      </c>
    </row>
    <row r="137" spans="1:3" ht="15.75" x14ac:dyDescent="0.25">
      <c r="A137" s="7"/>
      <c r="B137" s="8" t="s">
        <v>137</v>
      </c>
      <c r="C137" s="8">
        <f>C114+C117+C119+C123+C125+C127+C136</f>
        <v>21804.799999999999</v>
      </c>
    </row>
    <row r="138" spans="1:3" x14ac:dyDescent="0.25">
      <c r="A138" s="2"/>
      <c r="B138" s="2"/>
      <c r="C138" s="2"/>
    </row>
    <row r="139" spans="1:3" ht="15.75" x14ac:dyDescent="0.25">
      <c r="A139" s="7"/>
      <c r="B139" s="7" t="s">
        <v>138</v>
      </c>
      <c r="C139" s="7">
        <f>C137-C108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Hubáčková</dc:creator>
  <cp:lastModifiedBy>Lenka Hubáčková</cp:lastModifiedBy>
  <dcterms:created xsi:type="dcterms:W3CDTF">2017-03-10T07:10:44Z</dcterms:created>
  <dcterms:modified xsi:type="dcterms:W3CDTF">2017-03-10T07:11:03Z</dcterms:modified>
</cp:coreProperties>
</file>